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0F72511-7C06-4FDF-819E-00AEBCC6AC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 l="1"/>
  <c r="O7" i="1"/>
  <c r="F7" i="1" s="1"/>
  <c r="AR7" i="1"/>
  <c r="M7" i="1"/>
  <c r="C7" i="1" s="1"/>
  <c r="Z7" i="1"/>
  <c r="AF7" i="1"/>
  <c r="AL7" i="1"/>
  <c r="AX7" i="1"/>
  <c r="BD7" i="1"/>
  <c r="K7" i="1"/>
  <c r="B7" i="1" s="1"/>
  <c r="AZ7" i="1" s="1"/>
  <c r="AT7" i="1" l="1"/>
  <c r="AH7" i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<sst xmlns="http://schemas.openxmlformats.org/spreadsheetml/2006/main" count="59" uniqueCount="20">
  <si>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</si>
  <si>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</si>
  <si>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</si>
  <si>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</si>
  <si>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</si>
  <si>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</si>
  <si>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</si>
  <si>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</si>
  <si>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</si>
  <si>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</si>
  <si>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</si>
  <si>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</si>
  <si>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</si>
  <si>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</si>
  <si>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</si>
  <si>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</si>
  <si>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октября 2025 года </t>
  </si>
  <si>
    <t>Утвержденный бюджет на 2025 год по состоянию на 01.10.2025</t>
  </si>
  <si>
    <t>Факт за 09.2025</t>
  </si>
  <si>
    <t>Факт за 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</si>
</sst>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56" ht="15.75" customHeight="1" x14ac:dyDescent="0.25">
      <c r="A3" s="29" t="s">
        <v>14</v>
      </c>
      <c r="B3" s="24" t="s">
        <v>2</v>
      </c>
      <c r="C3" s="25"/>
      <c r="D3" s="25"/>
      <c r="E3" s="25"/>
      <c r="F3" s="25"/>
      <c r="G3" s="25"/>
      <c r="H3" s="25"/>
      <c r="I3" s="25"/>
      <c r="J3" s="32"/>
      <c r="K3" s="26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24" t="s">
        <v>6</v>
      </c>
      <c r="V3" s="25"/>
      <c r="W3" s="25"/>
      <c r="X3" s="25"/>
      <c r="Y3" s="25"/>
      <c r="Z3" s="25"/>
      <c r="AA3" s="26" t="s">
        <v>7</v>
      </c>
      <c r="AB3" s="27"/>
      <c r="AC3" s="27"/>
      <c r="AD3" s="27"/>
      <c r="AE3" s="27"/>
      <c r="AF3" s="27"/>
      <c r="AG3" s="24" t="s">
        <v>9</v>
      </c>
      <c r="AH3" s="25"/>
      <c r="AI3" s="25"/>
      <c r="AJ3" s="25"/>
      <c r="AK3" s="25"/>
      <c r="AL3" s="25"/>
      <c r="AM3" s="24" t="s">
        <v>10</v>
      </c>
      <c r="AN3" s="25"/>
      <c r="AO3" s="25"/>
      <c r="AP3" s="25"/>
      <c r="AQ3" s="25"/>
      <c r="AR3" s="25"/>
      <c r="AS3" s="24" t="s">
        <v>11</v>
      </c>
      <c r="AT3" s="25"/>
      <c r="AU3" s="25"/>
      <c r="AV3" s="25"/>
      <c r="AW3" s="25"/>
      <c r="AX3" s="25"/>
      <c r="AY3" s="26" t="s">
        <v>12</v>
      </c>
      <c r="AZ3" s="27"/>
      <c r="BA3" s="27"/>
      <c r="BB3" s="27"/>
      <c r="BC3" s="27"/>
      <c r="BD3" s="27"/>
    </row>
    <row r="4" spans="1:56" ht="15" customHeight="1" x14ac:dyDescent="0.25">
      <c r="A4" s="30"/>
      <c r="B4" s="23" t="s">
        <v>17</v>
      </c>
      <c r="C4" s="23" t="s">
        <v>18</v>
      </c>
      <c r="D4" s="23" t="s">
        <v>0</v>
      </c>
      <c r="E4" s="23" t="s">
        <v>3</v>
      </c>
      <c r="F4" s="33" t="s">
        <v>19</v>
      </c>
      <c r="G4" s="23" t="s">
        <v>13</v>
      </c>
      <c r="H4" s="23"/>
      <c r="I4" s="23"/>
      <c r="J4" s="23"/>
      <c r="K4" s="23" t="s">
        <v>4</v>
      </c>
      <c r="L4" s="23" t="s">
        <v>5</v>
      </c>
      <c r="M4" s="23" t="s">
        <v>18</v>
      </c>
      <c r="N4" s="23" t="s">
        <v>3</v>
      </c>
      <c r="O4" s="23" t="s">
        <v>19</v>
      </c>
      <c r="P4" s="23" t="s">
        <v>13</v>
      </c>
      <c r="Q4" s="23"/>
      <c r="R4" s="23"/>
      <c r="S4" s="23"/>
      <c r="T4" s="23"/>
      <c r="U4" s="23" t="s">
        <v>4</v>
      </c>
      <c r="V4" s="23" t="s">
        <v>8</v>
      </c>
      <c r="W4" s="23" t="s">
        <v>18</v>
      </c>
      <c r="X4" s="23" t="s">
        <v>3</v>
      </c>
      <c r="Y4" s="23" t="s">
        <v>19</v>
      </c>
      <c r="Z4" s="23" t="s">
        <v>13</v>
      </c>
      <c r="AA4" s="23" t="s">
        <v>4</v>
      </c>
      <c r="AB4" s="23" t="s">
        <v>8</v>
      </c>
      <c r="AC4" s="23" t="s">
        <v>18</v>
      </c>
      <c r="AD4" s="23" t="s">
        <v>3</v>
      </c>
      <c r="AE4" s="23" t="s">
        <v>19</v>
      </c>
      <c r="AF4" s="23" t="s">
        <v>13</v>
      </c>
      <c r="AG4" s="23" t="s">
        <v>4</v>
      </c>
      <c r="AH4" s="23" t="s">
        <v>8</v>
      </c>
      <c r="AI4" s="23" t="s">
        <v>18</v>
      </c>
      <c r="AJ4" s="23" t="s">
        <v>3</v>
      </c>
      <c r="AK4" s="23" t="s">
        <v>19</v>
      </c>
      <c r="AL4" s="23" t="s">
        <v>13</v>
      </c>
      <c r="AM4" s="23" t="s">
        <v>4</v>
      </c>
      <c r="AN4" s="23" t="s">
        <v>8</v>
      </c>
      <c r="AO4" s="23" t="s">
        <v>18</v>
      </c>
      <c r="AP4" s="23" t="s">
        <v>3</v>
      </c>
      <c r="AQ4" s="23" t="s">
        <v>19</v>
      </c>
      <c r="AR4" s="23" t="s">
        <v>13</v>
      </c>
      <c r="AS4" s="23" t="s">
        <v>4</v>
      </c>
      <c r="AT4" s="23" t="s">
        <v>8</v>
      </c>
      <c r="AU4" s="23" t="s">
        <v>18</v>
      </c>
      <c r="AV4" s="23" t="s">
        <v>3</v>
      </c>
      <c r="AW4" s="23" t="s">
        <v>19</v>
      </c>
      <c r="AX4" s="23" t="s">
        <v>13</v>
      </c>
      <c r="AY4" s="23" t="s">
        <v>4</v>
      </c>
      <c r="AZ4" s="23" t="s">
        <v>5</v>
      </c>
      <c r="BA4" s="23" t="s">
        <v>18</v>
      </c>
      <c r="BB4" s="23" t="s">
        <v>3</v>
      </c>
      <c r="BC4" s="23" t="s">
        <v>19</v>
      </c>
      <c r="BD4" s="23" t="s">
        <v>13</v>
      </c>
    </row>
    <row r="5" spans="1:56" ht="64.5" customHeight="1" x14ac:dyDescent="0.25">
      <c r="A5" s="31"/>
      <c r="B5" s="23"/>
      <c r="C5" s="23"/>
      <c r="D5" s="23"/>
      <c r="E5" s="23"/>
      <c r="F5" s="3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21127.200000000001</v>
      </c>
      <c r="C7" s="13">
        <f>M7+BA7</f>
        <v>15203.3</v>
      </c>
      <c r="D7" s="1"/>
      <c r="E7" s="11">
        <v>72</v>
      </c>
      <c r="F7" s="14">
        <f>O7+BC7</f>
        <v>13659.300000000001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19891.7</v>
      </c>
      <c r="L7" s="12">
        <f>K7/B7*100</f>
        <v>94.152088303229959</v>
      </c>
      <c r="M7" s="18">
        <f>W7+AC7+AI7+AO7+AU7</f>
        <v>14020.8</v>
      </c>
      <c r="N7" s="18">
        <v>70.5</v>
      </c>
      <c r="O7" s="18">
        <f>Y7+AE7+AK7+AQ7+AW7</f>
        <v>12582.900000000001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40.349995224138709</v>
      </c>
      <c r="W7" s="8">
        <v>5822.3</v>
      </c>
      <c r="X7" s="11">
        <v>72.5</v>
      </c>
      <c r="Y7" s="6">
        <v>6184</v>
      </c>
      <c r="Z7" s="12">
        <f>W7/Y7*100</f>
        <v>94.151034928848645</v>
      </c>
      <c r="AA7" s="20">
        <v>3335.8</v>
      </c>
      <c r="AB7" s="12">
        <f>AA7/K7*100</f>
        <v>16.769808513098429</v>
      </c>
      <c r="AC7" s="18">
        <v>2608.3000000000002</v>
      </c>
      <c r="AD7" s="18">
        <v>78.2</v>
      </c>
      <c r="AE7" s="18">
        <v>2294.1999999999998</v>
      </c>
      <c r="AF7" s="12">
        <f>AC7/AE7*100</f>
        <v>113.69104698805685</v>
      </c>
      <c r="AG7" s="11">
        <v>2145</v>
      </c>
      <c r="AH7" s="12">
        <f>AG7/K7*100</f>
        <v>10.783392068048482</v>
      </c>
      <c r="AI7" s="13">
        <v>861.5</v>
      </c>
      <c r="AJ7" s="12">
        <v>40.200000000000003</v>
      </c>
      <c r="AK7" s="14">
        <v>803.2</v>
      </c>
      <c r="AL7" s="11">
        <f>AI7/AK7*100</f>
        <v>107.25846613545815</v>
      </c>
      <c r="AM7" s="11">
        <v>2632.6</v>
      </c>
      <c r="AN7" s="12">
        <f>AM7/K7*100+0.01</f>
        <v>13.244665714845889</v>
      </c>
      <c r="AO7" s="13">
        <v>3135.4</v>
      </c>
      <c r="AP7" s="15">
        <v>119.1</v>
      </c>
      <c r="AQ7" s="14">
        <v>1721</v>
      </c>
      <c r="AR7" s="11">
        <f>AO7/AQ7*100</f>
        <v>182.184776292853</v>
      </c>
      <c r="AS7" s="11">
        <v>3752</v>
      </c>
      <c r="AT7" s="12">
        <f>AS7/K7*100</f>
        <v>18.862138479868488</v>
      </c>
      <c r="AU7" s="13">
        <v>1593.3</v>
      </c>
      <c r="AV7" s="12">
        <v>42.5</v>
      </c>
      <c r="AW7" s="14">
        <v>1580.5</v>
      </c>
      <c r="AX7" s="12">
        <f>AU7/AW7*100</f>
        <v>100.8098702942107</v>
      </c>
      <c r="AY7" s="21">
        <v>1235.5</v>
      </c>
      <c r="AZ7" s="12">
        <f>AY7/B7*100</f>
        <v>5.8479116967700406</v>
      </c>
      <c r="BA7" s="18">
        <v>1182.5</v>
      </c>
      <c r="BB7" s="18">
        <v>95.7</v>
      </c>
      <c r="BC7" s="19">
        <v>1076.4000000000001</v>
      </c>
      <c r="BD7" s="19">
        <f>BA7/BC7*100</f>
        <v>109.85693050910442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2025-10-06T08:39:40Z</dcterms:modified>
</cp:coreProperties>
</file>